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940001MAC_87.643\"/>
    </mc:Choice>
  </mc:AlternateContent>
  <xr:revisionPtr revIDLastSave="0" documentId="13_ncr:1_{3739B82F-60F7-44E6-BDE1-02CE01551D12}" xr6:coauthVersionLast="47" xr6:coauthVersionMax="47" xr10:uidLastSave="{00000000-0000-0000-0000-000000000000}"/>
  <bookViews>
    <workbookView xWindow="-120" yWindow="-120" windowWidth="20730" windowHeight="11040" xr2:uid="{76111181-39DE-4E54-9986-44C3D408E2DE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DESPESAS'!$A$5:$G$14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DESPESAS'!$A$1:$G$14</definedName>
    <definedName name="_xlnm.Print_Area" localSheetId="2">'FLUXO DE CAIXA'!$A$1:$B$16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[1]RecProprios!$E$1:$E$65536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_xlnm.Print_Titles" localSheetId="3">'COMPOSIÇÃO DAS DESPESAS'!$1:$5</definedName>
    <definedName name="UGE">[1]Tabelas!$E$1:$E$3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4" l="1"/>
  <c r="B9" i="3"/>
  <c r="B16" i="3" s="1"/>
  <c r="B12" i="3"/>
  <c r="B14" i="3"/>
</calcChain>
</file>

<file path=xl/sharedStrings.xml><?xml version="1.0" encoding="utf-8"?>
<sst xmlns="http://schemas.openxmlformats.org/spreadsheetml/2006/main" count="47" uniqueCount="32">
  <si>
    <t>AGOSTO/2026</t>
  </si>
  <si>
    <r>
      <t xml:space="preserve">INCREMENTO MAC - SENADORA </t>
    </r>
    <r>
      <rPr>
        <sz val="24"/>
        <color rgb="FF75787B"/>
        <rFont val="Verdana"/>
        <family val="2"/>
      </rPr>
      <t>MARA GABRILLI</t>
    </r>
    <r>
      <rPr>
        <sz val="25"/>
        <color rgb="FF75787B"/>
        <rFont val="Verdana"/>
        <family val="2"/>
      </rPr>
      <t xml:space="preserve"> - IMREA</t>
    </r>
  </si>
  <si>
    <t>RESOLUÇÃO SS Nº 177, DE 29 DE SETEMBRO DE 2025</t>
  </si>
  <si>
    <t>SECRETARIA DE ESTADO DA SAÚDE DE SÃO PAULO</t>
  </si>
  <si>
    <t>EMENDA N° 40940001</t>
  </si>
  <si>
    <t xml:space="preserve">  </t>
  </si>
  <si>
    <t>Saldo Final</t>
  </si>
  <si>
    <t>Total</t>
  </si>
  <si>
    <t>MATERIAIS DE CONSUMO</t>
  </si>
  <si>
    <t>Pagamentos de despesas</t>
  </si>
  <si>
    <t>RECEITAS FINANCEIRAS</t>
  </si>
  <si>
    <t>Saldo inicial</t>
  </si>
  <si>
    <t xml:space="preserve">Fluxo de Caixa Realizado </t>
  </si>
  <si>
    <t>TOTAL</t>
  </si>
  <si>
    <t xml:space="preserve">SALVAPE PRODUTOS ORTOPEDICOS LTDA                           </t>
  </si>
  <si>
    <t xml:space="preserve">ÓRTESES, PRÓTESES E MATERIAIS ESPECIAIS </t>
  </si>
  <si>
    <t xml:space="preserve">GIRO EQUIPAMENTOS LTDA                                      </t>
  </si>
  <si>
    <t xml:space="preserve">LEO MADEIRAS, MAQ E FERRAGENS S.A.                          </t>
  </si>
  <si>
    <t xml:space="preserve">MATERIAIS P/ MANUTENÇÃO E CONFECÇÃO-OPM </t>
  </si>
  <si>
    <t xml:space="preserve">SANKO-ESPUMAS INDUSTRIA E COMERCIO LTDA                     </t>
  </si>
  <si>
    <t xml:space="preserve">OTTOBOCK DO BRASIL TECNICA ORTOPEDICA LTDA                  </t>
  </si>
  <si>
    <t xml:space="preserve">ARTECOM MADEIRAS LTDA                                       </t>
  </si>
  <si>
    <t xml:space="preserve">DALLANESE COMERCIO E MANUFATURA DE PARAFUSOS LTDA - EPP     </t>
  </si>
  <si>
    <t xml:space="preserve">CASA DE COUROS ROMEU LTDA                                   </t>
  </si>
  <si>
    <t>DATA LIQUIDAÇÃO</t>
  </si>
  <si>
    <t>VLR PAGO</t>
  </si>
  <si>
    <t>FAVORECIDO</t>
  </si>
  <si>
    <t>CLASSIFICAÇÃO</t>
  </si>
  <si>
    <t>DESPESA</t>
  </si>
  <si>
    <t>NF/TÍTULO</t>
  </si>
  <si>
    <t>ITEM</t>
  </si>
  <si>
    <t>RELAÇÃO DE PAGAMENTOS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</si>
</sst>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anklin Gothic Medium"/>
      <family val="2"/>
    </font>
    <font>
      <sz val="28"/>
      <color rgb="FF75787B"/>
      <name val="Verdana"/>
      <family val="2"/>
    </font>
    <font>
      <sz val="24"/>
      <color theme="1"/>
      <name val="Franklin Gothic Medium"/>
      <family val="2"/>
    </font>
    <font>
      <sz val="25"/>
      <color rgb="FF75787B"/>
      <name val="Verdana"/>
      <family val="2"/>
    </font>
    <font>
      <sz val="24"/>
      <color rgb="FF75787B"/>
      <name val="Verdana"/>
      <family val="2"/>
    </font>
    <font>
      <b/>
      <sz val="10"/>
      <color theme="1"/>
      <name val="Franklin Gothic Medium"/>
      <family val="2"/>
    </font>
    <font>
      <sz val="10"/>
      <name val="Arial"/>
      <family val="2"/>
    </font>
    <font>
      <sz val="10"/>
      <name val="Verdana"/>
      <family val="2"/>
    </font>
    <font>
      <u/>
      <sz val="10"/>
      <name val="Verdana"/>
      <family val="2"/>
    </font>
    <font>
      <b/>
      <sz val="11"/>
      <color theme="0"/>
      <name val="Verdana"/>
      <family val="2"/>
    </font>
    <font>
      <b/>
      <sz val="11"/>
      <color theme="1" tint="0.249977111117893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6"/>
      <name val="Verdana"/>
      <family val="2"/>
    </font>
    <font>
      <b/>
      <sz val="18"/>
      <color theme="1"/>
      <name val="Verdana"/>
      <family val="2"/>
    </font>
    <font>
      <sz val="8"/>
      <name val="Calibri"/>
      <family val="2"/>
    </font>
    <font>
      <b/>
      <sz val="10"/>
      <name val="Verdana"/>
      <family val="2"/>
    </font>
    <font>
      <sz val="8"/>
      <name val="Arial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b/>
      <sz val="9"/>
      <name val="Verdana"/>
      <family val="2"/>
    </font>
    <font>
      <b/>
      <sz val="9"/>
      <color theme="1"/>
      <name val="Verdana"/>
      <family val="2"/>
    </font>
    <font>
      <sz val="9"/>
      <color rgb="FFFF33CC"/>
      <name val="Calibri"/>
      <family val="2"/>
      <scheme val="minor"/>
    </font>
    <font>
      <sz val="9"/>
      <color rgb="FFFF33CC"/>
      <name val="Franklin Gothic Medium"/>
      <family val="2"/>
    </font>
    <font>
      <sz val="14"/>
      <color theme="1"/>
      <name val="Calibri"/>
      <family val="2"/>
      <scheme val="minor"/>
    </font>
    <font>
      <b/>
      <sz val="12"/>
      <color theme="9" tint="-0.249977111117893"/>
      <name val="Verdana"/>
      <family val="2"/>
    </font>
    <font>
      <b/>
      <sz val="18"/>
      <color theme="1"/>
      <name val="Franklin Gothic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2"/>
    <xf numFmtId="0" fontId="5" fillId="0" borderId="0" xfId="2" quotePrefix="1" applyFont="1"/>
    <xf numFmtId="0" fontId="1" fillId="0" borderId="0" xfId="3"/>
    <xf numFmtId="0" fontId="9" fillId="0" borderId="0" xfId="4" applyFont="1"/>
    <xf numFmtId="4" fontId="9" fillId="0" borderId="0" xfId="4" applyNumberFormat="1" applyFont="1"/>
    <xf numFmtId="0" fontId="10" fillId="0" borderId="0" xfId="4" applyFont="1"/>
    <xf numFmtId="164" fontId="1" fillId="0" borderId="0" xfId="3" applyNumberFormat="1"/>
    <xf numFmtId="164" fontId="11" fillId="3" borderId="1" xfId="4" applyNumberFormat="1" applyFont="1" applyFill="1" applyBorder="1" applyAlignment="1">
      <alignment vertical="center"/>
    </xf>
    <xf numFmtId="0" fontId="11" fillId="3" borderId="2" xfId="4" applyFont="1" applyFill="1" applyBorder="1" applyAlignment="1">
      <alignment vertical="center"/>
    </xf>
    <xf numFmtId="4" fontId="1" fillId="0" borderId="0" xfId="3" applyNumberFormat="1"/>
    <xf numFmtId="4" fontId="12" fillId="4" borderId="3" xfId="4" applyNumberFormat="1" applyFont="1" applyFill="1" applyBorder="1" applyAlignment="1">
      <alignment vertical="center"/>
    </xf>
    <xf numFmtId="0" fontId="13" fillId="4" borderId="4" xfId="4" applyFont="1" applyFill="1" applyBorder="1" applyAlignment="1">
      <alignment horizontal="left" vertical="center"/>
    </xf>
    <xf numFmtId="4" fontId="13" fillId="0" borderId="0" xfId="4" applyNumberFormat="1" applyFont="1" applyAlignment="1">
      <alignment vertical="center"/>
    </xf>
    <xf numFmtId="0" fontId="13" fillId="0" borderId="0" xfId="4" applyFont="1" applyAlignment="1">
      <alignment horizontal="left" vertical="center" wrapText="1"/>
    </xf>
    <xf numFmtId="4" fontId="14" fillId="0" borderId="3" xfId="4" applyNumberFormat="1" applyFont="1" applyBorder="1" applyAlignment="1">
      <alignment vertical="center"/>
    </xf>
    <xf numFmtId="0" fontId="14" fillId="0" borderId="4" xfId="5" applyFont="1" applyBorder="1" applyAlignment="1">
      <alignment horizontal="left" vertical="center" wrapText="1"/>
    </xf>
    <xf numFmtId="4" fontId="15" fillId="0" borderId="0" xfId="4" applyNumberFormat="1" applyFont="1" applyAlignment="1">
      <alignment vertical="center"/>
    </xf>
    <xf numFmtId="0" fontId="15" fillId="0" borderId="0" xfId="4" applyFont="1" applyAlignment="1">
      <alignment vertical="center" wrapText="1"/>
    </xf>
    <xf numFmtId="4" fontId="13" fillId="4" borderId="3" xfId="4" applyNumberFormat="1" applyFont="1" applyFill="1" applyBorder="1" applyAlignment="1">
      <alignment vertical="center"/>
    </xf>
    <xf numFmtId="0" fontId="13" fillId="4" borderId="4" xfId="4" applyFont="1" applyFill="1" applyBorder="1" applyAlignment="1">
      <alignment horizontal="left" vertical="center" wrapText="1"/>
    </xf>
    <xf numFmtId="4" fontId="13" fillId="0" borderId="5" xfId="5" applyNumberFormat="1" applyFont="1" applyBorder="1" applyAlignment="1">
      <alignment vertical="center"/>
    </xf>
    <xf numFmtId="0" fontId="13" fillId="0" borderId="6" xfId="5" applyFont="1" applyBorder="1" applyAlignment="1">
      <alignment vertical="center" wrapText="1"/>
    </xf>
    <xf numFmtId="0" fontId="9" fillId="0" borderId="0" xfId="5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4" applyFont="1" applyAlignment="1">
      <alignment vertical="center"/>
    </xf>
    <xf numFmtId="0" fontId="1" fillId="0" borderId="0" xfId="6"/>
    <xf numFmtId="14" fontId="1" fillId="0" borderId="0" xfId="6" applyNumberFormat="1" applyAlignment="1">
      <alignment horizontal="left" indent="1"/>
    </xf>
    <xf numFmtId="4" fontId="1" fillId="0" borderId="0" xfId="6" applyNumberFormat="1" applyAlignment="1">
      <alignment horizontal="right"/>
    </xf>
    <xf numFmtId="0" fontId="1" fillId="0" borderId="0" xfId="6" applyAlignment="1">
      <alignment horizontal="left" indent="1"/>
    </xf>
    <xf numFmtId="0" fontId="1" fillId="0" borderId="0" xfId="6" applyAlignment="1">
      <alignment horizontal="center"/>
    </xf>
    <xf numFmtId="0" fontId="18" fillId="0" borderId="0" xfId="6" applyFont="1" applyAlignment="1">
      <alignment vertical="center"/>
    </xf>
    <xf numFmtId="0" fontId="18" fillId="0" borderId="0" xfId="6" applyFont="1" applyAlignment="1">
      <alignment horizontal="center" vertical="center"/>
    </xf>
    <xf numFmtId="165" fontId="19" fillId="5" borderId="7" xfId="6" applyNumberFormat="1" applyFont="1" applyFill="1" applyBorder="1" applyAlignment="1">
      <alignment vertical="center"/>
    </xf>
    <xf numFmtId="14" fontId="20" fillId="0" borderId="11" xfId="4" applyNumberFormat="1" applyFont="1" applyBorder="1" applyAlignment="1">
      <alignment horizontal="center"/>
    </xf>
    <xf numFmtId="165" fontId="20" fillId="0" borderId="11" xfId="4" applyNumberFormat="1" applyFont="1" applyBorder="1" applyAlignment="1">
      <alignment horizontal="center"/>
    </xf>
    <xf numFmtId="0" fontId="20" fillId="0" borderId="11" xfId="4" applyFont="1" applyBorder="1" applyAlignment="1">
      <alignment vertical="center"/>
    </xf>
    <xf numFmtId="0" fontId="20" fillId="0" borderId="11" xfId="4" applyFont="1" applyBorder="1" applyAlignment="1">
      <alignment horizontal="center" vertical="center"/>
    </xf>
    <xf numFmtId="0" fontId="21" fillId="0" borderId="11" xfId="7" applyNumberFormat="1" applyFont="1" applyFill="1" applyBorder="1" applyAlignment="1">
      <alignment horizontal="center" vertical="center"/>
    </xf>
    <xf numFmtId="0" fontId="22" fillId="0" borderId="11" xfId="7" quotePrefix="1" applyNumberFormat="1" applyFont="1" applyFill="1" applyBorder="1" applyAlignment="1">
      <alignment horizontal="center" vertical="center"/>
    </xf>
    <xf numFmtId="0" fontId="23" fillId="0" borderId="0" xfId="6" applyFont="1" applyAlignment="1">
      <alignment horizontal="center"/>
    </xf>
    <xf numFmtId="14" fontId="24" fillId="5" borderId="11" xfId="6" applyNumberFormat="1" applyFont="1" applyFill="1" applyBorder="1" applyAlignment="1">
      <alignment horizontal="center" vertical="center" wrapText="1"/>
    </xf>
    <xf numFmtId="14" fontId="24" fillId="5" borderId="11" xfId="6" applyNumberFormat="1" applyFont="1" applyFill="1" applyBorder="1" applyAlignment="1">
      <alignment horizontal="center" vertical="center"/>
    </xf>
    <xf numFmtId="0" fontId="25" fillId="5" borderId="11" xfId="6" applyFont="1" applyFill="1" applyBorder="1" applyAlignment="1">
      <alignment horizontal="center" vertical="center"/>
    </xf>
    <xf numFmtId="0" fontId="26" fillId="0" borderId="0" xfId="6" applyFont="1" applyAlignment="1">
      <alignment vertical="center"/>
    </xf>
    <xf numFmtId="0" fontId="27" fillId="0" borderId="0" xfId="6" applyFont="1" applyAlignment="1">
      <alignment vertical="center" wrapText="1"/>
    </xf>
    <xf numFmtId="165" fontId="20" fillId="0" borderId="0" xfId="6" applyNumberFormat="1" applyFont="1" applyAlignment="1">
      <alignment vertical="center"/>
    </xf>
    <xf numFmtId="0" fontId="27" fillId="0" borderId="0" xfId="6" applyFont="1" applyAlignment="1">
      <alignment horizontal="center" vertical="center" wrapText="1"/>
    </xf>
    <xf numFmtId="0" fontId="28" fillId="0" borderId="0" xfId="6" applyFont="1" applyAlignment="1">
      <alignment vertical="center"/>
    </xf>
    <xf numFmtId="0" fontId="1" fillId="0" borderId="0" xfId="6" applyAlignment="1">
      <alignment horizontal="left" indent="2"/>
    </xf>
    <xf numFmtId="0" fontId="1" fillId="0" borderId="0" xfId="6" applyAlignment="1">
      <alignment vertical="center"/>
    </xf>
    <xf numFmtId="0" fontId="2" fillId="2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7" fontId="5" fillId="0" borderId="0" xfId="1" quotePrefix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30" fillId="0" borderId="0" xfId="6" applyFont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19" fillId="5" borderId="10" xfId="6" applyFont="1" applyFill="1" applyBorder="1" applyAlignment="1">
      <alignment horizontal="left" vertical="center" indent="1"/>
    </xf>
    <xf numFmtId="0" fontId="19" fillId="5" borderId="9" xfId="6" applyFont="1" applyFill="1" applyBorder="1" applyAlignment="1">
      <alignment horizontal="left" vertical="center" indent="1"/>
    </xf>
    <xf numFmtId="0" fontId="19" fillId="5" borderId="8" xfId="6" applyFont="1" applyFill="1" applyBorder="1" applyAlignment="1">
      <alignment horizontal="left" vertical="center" indent="1"/>
    </xf>
  </cellXfs>
  <cellStyles count="8">
    <cellStyle name="Normal" xfId="0" builtinId="0"/>
    <cellStyle name="Normal 2 2" xfId="4" xr:uid="{4D7ECD1B-FDC1-4092-9555-FC940FA40FBD}"/>
    <cellStyle name="Normal 2 2 2 2 12 2" xfId="5" xr:uid="{B54D65E8-2D08-456D-B017-FE759AD7017B}"/>
    <cellStyle name="Normal 3" xfId="2" xr:uid="{5153E5BB-4C30-4E0D-98A2-6E2651792F70}"/>
    <cellStyle name="Normal 3 2 2" xfId="1" xr:uid="{0D6D70D2-5D43-428B-A296-84BA75B48C8B}"/>
    <cellStyle name="Normal 3 2 2 2" xfId="6" xr:uid="{1FC37543-FD4A-49D2-B292-41E56AF10DCC}"/>
    <cellStyle name="Normal 4" xfId="3" xr:uid="{4354AD16-147E-4B71-9F91-DA35CB6B18D5}"/>
    <cellStyle name="Vírgula 3 2 2" xfId="7" xr:uid="{3F6E0BF4-4276-4B28-8EE9-A2F1EE9849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27214</xdr:rowOff>
    </xdr:from>
    <xdr:ext cx="12341679" cy="1006928"/>
    <xdr:pic>
      <xdr:nvPicPr>
        <xdr:cNvPr id="2" name="Imagem 1">
          <a:extLst>
            <a:ext uri="{FF2B5EF4-FFF2-40B4-BE49-F238E27FC236}">
              <a16:creationId xmlns:a16="http://schemas.microsoft.com/office/drawing/2014/main" id="{3DA3E1DD-6BA9-4869-968E-3B26702085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1679" cy="10069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F91DAA-D185-4C3D-BF3C-632082F2B4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152400</xdr:rowOff>
    </xdr:from>
    <xdr:ext cx="5600581" cy="4476750"/>
    <xdr:pic>
      <xdr:nvPicPr>
        <xdr:cNvPr id="3" name="Imagem 2">
          <a:extLst>
            <a:ext uri="{FF2B5EF4-FFF2-40B4-BE49-F238E27FC236}">
              <a16:creationId xmlns:a16="http://schemas.microsoft.com/office/drawing/2014/main" id="{7F379FCF-C86C-4ABB-878D-26ABA619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"/>
          <a:ext cx="5600581" cy="447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4DDBFA7-3C6F-4C5D-A18F-808DD312D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1230405" cy="1619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729A29-95C4-41A1-A502-27356E02D1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4267199" cy="1619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66721-6B7B-4533-9B54-F649D93470C8}">
  <dimension ref="A1:M8"/>
  <sheetViews>
    <sheetView showGridLines="0" tabSelected="1" zoomScale="70" zoomScaleNormal="70" workbookViewId="0">
      <selection activeCell="A17" sqref="A17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6384" width="9.140625" style="1"/>
  </cols>
  <sheetData>
    <row r="1" spans="1:13" ht="80.25" customHeight="1" x14ac:dyDescent="0.25">
      <c r="A1" s="54" t="s">
        <v>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51.75" customHeight="1" x14ac:dyDescent="0.25">
      <c r="A2" s="55" t="s">
        <v>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86.2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3" s="2" customFormat="1" ht="30.75" x14ac:dyDescent="0.25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s="2" customFormat="1" ht="30.75" x14ac:dyDescent="0.25">
      <c r="A5" s="55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3" s="2" customFormat="1" ht="35.25" customHeight="1" x14ac:dyDescent="0.25">
      <c r="A6" s="56" t="s">
        <v>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ht="190.5" customHeight="1" x14ac:dyDescent="0.25">
      <c r="A7" s="58" t="s">
        <v>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3" ht="9.75" customHeight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21F04-AE70-4D64-8E3C-A6BD59F06BE8}">
  <dimension ref="A6"/>
  <sheetViews>
    <sheetView showGridLines="0" workbookViewId="0">
      <selection activeCell="A17" sqref="A17"/>
    </sheetView>
  </sheetViews>
  <sheetFormatPr defaultRowHeight="12.75" x14ac:dyDescent="0.2"/>
  <cols>
    <col min="1" max="16384" width="9.140625" style="3"/>
  </cols>
  <sheetData>
    <row r="6" spans="1:1" ht="30.75" x14ac:dyDescent="0.4">
      <c r="A6" s="4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F5EA-D8CA-41BE-A975-DB3374843F8D}">
  <dimension ref="A1:F20"/>
  <sheetViews>
    <sheetView showGridLines="0" zoomScale="85" zoomScaleNormal="85" workbookViewId="0">
      <selection activeCell="A17" sqref="A17"/>
    </sheetView>
  </sheetViews>
  <sheetFormatPr defaultRowHeight="15" x14ac:dyDescent="0.25"/>
  <cols>
    <col min="1" max="1" width="61.7109375" style="6" customWidth="1"/>
    <col min="2" max="2" width="38.28515625" style="6" customWidth="1"/>
    <col min="3" max="3" width="20.7109375" style="5" bestFit="1" customWidth="1"/>
    <col min="4" max="4" width="12" style="5" bestFit="1" customWidth="1"/>
    <col min="5" max="16384" width="9.140625" style="5"/>
  </cols>
  <sheetData>
    <row r="1" spans="1:6" ht="52.15" customHeight="1" x14ac:dyDescent="0.25">
      <c r="A1" s="27"/>
      <c r="B1" s="27"/>
    </row>
    <row r="2" spans="1:6" ht="27" customHeight="1" x14ac:dyDescent="0.25">
      <c r="A2" s="26"/>
      <c r="B2" s="26"/>
    </row>
    <row r="3" spans="1:6" ht="37.9" customHeight="1" x14ac:dyDescent="0.25">
      <c r="A3" s="59" t="s">
        <v>12</v>
      </c>
      <c r="B3" s="59"/>
    </row>
    <row r="4" spans="1:6" ht="25.15" customHeight="1" x14ac:dyDescent="0.25">
      <c r="A4" s="25"/>
      <c r="B4" s="25"/>
    </row>
    <row r="5" spans="1:6" ht="14.45" customHeight="1" x14ac:dyDescent="0.25">
      <c r="A5" s="25"/>
      <c r="B5" s="25"/>
    </row>
    <row r="6" spans="1:6" ht="14.45" customHeight="1" thickBot="1" x14ac:dyDescent="0.3">
      <c r="A6" s="24" t="s">
        <v>11</v>
      </c>
      <c r="B6" s="23">
        <v>1302709.6199999999</v>
      </c>
    </row>
    <row r="7" spans="1:6" ht="27.6" customHeight="1" x14ac:dyDescent="0.25">
      <c r="A7" s="18" t="s">
        <v>10</v>
      </c>
      <c r="B7" s="17">
        <v>13735.96</v>
      </c>
    </row>
    <row r="8" spans="1:6" x14ac:dyDescent="0.25">
      <c r="A8" s="16"/>
      <c r="B8" s="15"/>
    </row>
    <row r="9" spans="1:6" x14ac:dyDescent="0.25">
      <c r="A9" s="22" t="s">
        <v>7</v>
      </c>
      <c r="B9" s="21">
        <f>SUM(B7:B7)</f>
        <v>13735.96</v>
      </c>
    </row>
    <row r="10" spans="1:6" x14ac:dyDescent="0.25">
      <c r="A10" s="16"/>
      <c r="B10" s="15"/>
    </row>
    <row r="11" spans="1:6" ht="27.6" customHeight="1" x14ac:dyDescent="0.25">
      <c r="A11" s="20" t="s">
        <v>9</v>
      </c>
      <c r="B11" s="19"/>
    </row>
    <row r="12" spans="1:6" ht="27.6" customHeight="1" x14ac:dyDescent="0.25">
      <c r="A12" s="18" t="s">
        <v>8</v>
      </c>
      <c r="B12" s="17">
        <f>'COMPOSIÇÃO DAS DESPESAS'!F14</f>
        <v>-19438.13</v>
      </c>
      <c r="C12" s="12"/>
      <c r="D12" s="12"/>
    </row>
    <row r="13" spans="1:6" x14ac:dyDescent="0.25">
      <c r="A13" s="16"/>
      <c r="B13" s="15"/>
    </row>
    <row r="14" spans="1:6" ht="27.6" customHeight="1" x14ac:dyDescent="0.25">
      <c r="A14" s="14" t="s">
        <v>7</v>
      </c>
      <c r="B14" s="13">
        <f>SUM(B12:B13)</f>
        <v>-19438.13</v>
      </c>
      <c r="C14" s="12"/>
    </row>
    <row r="15" spans="1:6" x14ac:dyDescent="0.25">
      <c r="B15" s="7"/>
    </row>
    <row r="16" spans="1:6" ht="27.6" customHeight="1" thickBot="1" x14ac:dyDescent="0.3">
      <c r="A16" s="11" t="s">
        <v>6</v>
      </c>
      <c r="B16" s="10">
        <f>B6+B9+B14</f>
        <v>1297007.45</v>
      </c>
      <c r="D16" s="9"/>
      <c r="E16" s="9"/>
      <c r="F16" s="9"/>
    </row>
    <row r="20" spans="1:2" x14ac:dyDescent="0.25">
      <c r="A20" s="8"/>
      <c r="B20" s="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B289-3949-46AC-87FC-4D93B4454244}">
  <dimension ref="A1:G14"/>
  <sheetViews>
    <sheetView showGridLines="0" zoomScaleNormal="100" workbookViewId="0">
      <selection activeCell="A17" sqref="A17"/>
    </sheetView>
  </sheetViews>
  <sheetFormatPr defaultRowHeight="15" x14ac:dyDescent="0.25"/>
  <cols>
    <col min="1" max="1" width="6.140625" style="32" customWidth="1"/>
    <col min="2" max="2" width="13.42578125" style="32" customWidth="1"/>
    <col min="3" max="3" width="39.5703125" style="31" customWidth="1"/>
    <col min="4" max="4" width="27.5703125" style="31" customWidth="1"/>
    <col min="5" max="5" width="49" style="31" customWidth="1"/>
    <col min="6" max="6" width="16" style="30" customWidth="1"/>
    <col min="7" max="7" width="14.85546875" style="29" customWidth="1"/>
    <col min="8" max="16384" width="9.140625" style="28"/>
  </cols>
  <sheetData>
    <row r="1" spans="1:7" s="52" customFormat="1" ht="53.25" customHeight="1" x14ac:dyDescent="0.25">
      <c r="A1" s="60"/>
      <c r="B1" s="60"/>
      <c r="C1" s="60"/>
      <c r="D1" s="60"/>
      <c r="E1" s="60"/>
      <c r="F1" s="60"/>
      <c r="G1" s="60"/>
    </row>
    <row r="2" spans="1:7" ht="12" customHeight="1" x14ac:dyDescent="0.25">
      <c r="E2" s="29"/>
      <c r="F2" s="51"/>
      <c r="G2" s="30"/>
    </row>
    <row r="3" spans="1:7" s="50" customFormat="1" ht="20.100000000000001" customHeight="1" x14ac:dyDescent="0.25">
      <c r="A3" s="61" t="s">
        <v>31</v>
      </c>
      <c r="B3" s="61"/>
      <c r="C3" s="61"/>
      <c r="D3" s="61"/>
      <c r="E3" s="61"/>
      <c r="F3" s="61"/>
      <c r="G3" s="61"/>
    </row>
    <row r="4" spans="1:7" s="46" customFormat="1" ht="13.5" customHeight="1" x14ac:dyDescent="0.25">
      <c r="A4" s="47"/>
      <c r="B4" s="49"/>
      <c r="C4" s="47"/>
      <c r="D4" s="47"/>
      <c r="E4" s="47"/>
      <c r="F4" s="48"/>
      <c r="G4" s="47"/>
    </row>
    <row r="5" spans="1:7" s="42" customFormat="1" ht="27" customHeight="1" x14ac:dyDescent="0.2">
      <c r="A5" s="45" t="s">
        <v>30</v>
      </c>
      <c r="B5" s="45" t="s">
        <v>29</v>
      </c>
      <c r="C5" s="45" t="s">
        <v>28</v>
      </c>
      <c r="D5" s="45" t="s">
        <v>27</v>
      </c>
      <c r="E5" s="45" t="s">
        <v>26</v>
      </c>
      <c r="F5" s="44" t="s">
        <v>25</v>
      </c>
      <c r="G5" s="43" t="s">
        <v>24</v>
      </c>
    </row>
    <row r="6" spans="1:7" s="32" customFormat="1" x14ac:dyDescent="0.25">
      <c r="A6" s="41">
        <v>1</v>
      </c>
      <c r="B6" s="40">
        <v>459432</v>
      </c>
      <c r="C6" s="39" t="s">
        <v>15</v>
      </c>
      <c r="D6" s="39" t="s">
        <v>8</v>
      </c>
      <c r="E6" s="38" t="s">
        <v>23</v>
      </c>
      <c r="F6" s="37">
        <v>-993.84</v>
      </c>
      <c r="G6" s="36">
        <v>46237</v>
      </c>
    </row>
    <row r="7" spans="1:7" s="32" customFormat="1" x14ac:dyDescent="0.25">
      <c r="A7" s="41">
        <v>2</v>
      </c>
      <c r="B7" s="40">
        <v>110764</v>
      </c>
      <c r="C7" s="39" t="s">
        <v>15</v>
      </c>
      <c r="D7" s="39" t="s">
        <v>8</v>
      </c>
      <c r="E7" s="38" t="s">
        <v>22</v>
      </c>
      <c r="F7" s="37">
        <v>-476.99</v>
      </c>
      <c r="G7" s="36">
        <v>46253</v>
      </c>
    </row>
    <row r="8" spans="1:7" s="32" customFormat="1" x14ac:dyDescent="0.25">
      <c r="A8" s="41">
        <v>3</v>
      </c>
      <c r="B8" s="40">
        <v>13370</v>
      </c>
      <c r="C8" s="39" t="s">
        <v>15</v>
      </c>
      <c r="D8" s="39" t="s">
        <v>8</v>
      </c>
      <c r="E8" s="38" t="s">
        <v>21</v>
      </c>
      <c r="F8" s="37">
        <v>-4950</v>
      </c>
      <c r="G8" s="36">
        <v>46254</v>
      </c>
    </row>
    <row r="9" spans="1:7" s="32" customFormat="1" x14ac:dyDescent="0.25">
      <c r="A9" s="41">
        <v>4</v>
      </c>
      <c r="B9" s="40">
        <v>236297</v>
      </c>
      <c r="C9" s="39" t="s">
        <v>15</v>
      </c>
      <c r="D9" s="39" t="s">
        <v>8</v>
      </c>
      <c r="E9" s="38" t="s">
        <v>20</v>
      </c>
      <c r="F9" s="37">
        <v>-4848.25</v>
      </c>
      <c r="G9" s="36">
        <v>46254</v>
      </c>
    </row>
    <row r="10" spans="1:7" s="32" customFormat="1" x14ac:dyDescent="0.25">
      <c r="A10" s="41">
        <v>5</v>
      </c>
      <c r="B10" s="40">
        <v>33881</v>
      </c>
      <c r="C10" s="39" t="s">
        <v>15</v>
      </c>
      <c r="D10" s="39" t="s">
        <v>8</v>
      </c>
      <c r="E10" s="38" t="s">
        <v>19</v>
      </c>
      <c r="F10" s="37">
        <v>-4594.1499999999996</v>
      </c>
      <c r="G10" s="36">
        <v>46259</v>
      </c>
    </row>
    <row r="11" spans="1:7" s="32" customFormat="1" x14ac:dyDescent="0.25">
      <c r="A11" s="41">
        <v>6</v>
      </c>
      <c r="B11" s="40">
        <v>3089848</v>
      </c>
      <c r="C11" s="39" t="s">
        <v>18</v>
      </c>
      <c r="D11" s="39" t="s">
        <v>8</v>
      </c>
      <c r="E11" s="38" t="s">
        <v>17</v>
      </c>
      <c r="F11" s="37">
        <v>-1296.92</v>
      </c>
      <c r="G11" s="36">
        <v>46260</v>
      </c>
    </row>
    <row r="12" spans="1:7" s="32" customFormat="1" x14ac:dyDescent="0.25">
      <c r="A12" s="41">
        <v>7</v>
      </c>
      <c r="B12" s="40">
        <v>825</v>
      </c>
      <c r="C12" s="39" t="s">
        <v>15</v>
      </c>
      <c r="D12" s="39" t="s">
        <v>8</v>
      </c>
      <c r="E12" s="38" t="s">
        <v>16</v>
      </c>
      <c r="F12" s="37">
        <v>-956</v>
      </c>
      <c r="G12" s="36">
        <v>46261</v>
      </c>
    </row>
    <row r="13" spans="1:7" s="32" customFormat="1" ht="15.75" thickBot="1" x14ac:dyDescent="0.3">
      <c r="A13" s="41">
        <v>8</v>
      </c>
      <c r="B13" s="40">
        <v>61090</v>
      </c>
      <c r="C13" s="39" t="s">
        <v>15</v>
      </c>
      <c r="D13" s="39" t="s">
        <v>8</v>
      </c>
      <c r="E13" s="38" t="s">
        <v>14</v>
      </c>
      <c r="F13" s="37">
        <v>-1321.98</v>
      </c>
      <c r="G13" s="36">
        <v>46262</v>
      </c>
    </row>
    <row r="14" spans="1:7" s="33" customFormat="1" ht="26.45" customHeight="1" thickBot="1" x14ac:dyDescent="0.3">
      <c r="A14" s="62" t="s">
        <v>13</v>
      </c>
      <c r="B14" s="63"/>
      <c r="C14" s="63"/>
      <c r="D14" s="63"/>
      <c r="E14" s="64"/>
      <c r="F14" s="35">
        <f>SUM(F6:F13)</f>
        <v>-19438.13</v>
      </c>
      <c r="G14" s="34"/>
    </row>
  </sheetData>
  <autoFilter ref="A5:G14" xr:uid="{3B284A6B-02DB-4AC5-8CB7-6E757353B477}"/>
  <mergeCells count="3">
    <mergeCell ref="A1:G1"/>
    <mergeCell ref="A3:G3"/>
    <mergeCell ref="A14:E14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C43EA3-758F-4B47-AA4B-67494C56020E}"/>
</file>

<file path=customXml/itemProps2.xml><?xml version="1.0" encoding="utf-8"?>
<ds:datastoreItem xmlns:ds="http://schemas.openxmlformats.org/officeDocument/2006/customXml" ds:itemID="{877F2E89-AC38-40FA-892D-FEE267D065C8}"/>
</file>

<file path=customXml/itemProps3.xml><?xml version="1.0" encoding="utf-8"?>
<ds:datastoreItem xmlns:ds="http://schemas.openxmlformats.org/officeDocument/2006/customXml" ds:itemID="{8D5C194D-78A6-48A2-B76A-0D55342756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2026-09-15T12:52:46Z</cp:lastPrinted>
  <dcterms:created xsi:type="dcterms:W3CDTF">2026-09-15T12:49:37Z</dcterms:created>
  <dcterms:modified xsi:type="dcterms:W3CDTF">2026-09-15T12:53:04Z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